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4955" windowHeight="8955" activeTab="0"/>
  </bookViews>
  <sheets>
    <sheet name="RV" sheetId="1" r:id="rId1"/>
    <sheet name="RV (2)" sheetId="2" r:id="rId2"/>
    <sheet name="List1" sheetId="3" r:id="rId3"/>
    <sheet name="List2" sheetId="4" r:id="rId4"/>
    <sheet name="List3" sheetId="5" r:id="rId5"/>
  </sheets>
  <definedNames/>
  <calcPr fullCalcOnLoad="1"/>
</workbook>
</file>

<file path=xl/sharedStrings.xml><?xml version="1.0" encoding="utf-8"?>
<sst xmlns="http://schemas.openxmlformats.org/spreadsheetml/2006/main" count="130" uniqueCount="68">
  <si>
    <t xml:space="preserve">Rok </t>
  </si>
  <si>
    <t>A</t>
  </si>
  <si>
    <t>P1</t>
  </si>
  <si>
    <t>Třída 1</t>
  </si>
  <si>
    <t>Daňové příjmy - ř.4010 </t>
  </si>
  <si>
    <t>P2</t>
  </si>
  <si>
    <t>Třída 2</t>
  </si>
  <si>
    <t>Nedaňové příjmy - ř.4020 </t>
  </si>
  <si>
    <t>P3</t>
  </si>
  <si>
    <t>Třída 3</t>
  </si>
  <si>
    <t>Kapitálové příjmy- ř. 4030 </t>
  </si>
  <si>
    <t>P4</t>
  </si>
  <si>
    <t>Třída 4</t>
  </si>
  <si>
    <t>Přijaté dotace - ř.4040 </t>
  </si>
  <si>
    <t>P5</t>
  </si>
  <si>
    <t>P6</t>
  </si>
  <si>
    <t>P8</t>
  </si>
  <si>
    <t>P9</t>
  </si>
  <si>
    <t>P10</t>
  </si>
  <si>
    <t>V1</t>
  </si>
  <si>
    <t>Třída 5</t>
  </si>
  <si>
    <t>Běžné /neinvestiční/ výdaje - ř.4210 </t>
  </si>
  <si>
    <t>V2</t>
  </si>
  <si>
    <t>Třída 6</t>
  </si>
  <si>
    <t>Kapitálové /investiční /výdaje - ř. 4220 </t>
  </si>
  <si>
    <t>V4</t>
  </si>
  <si>
    <t>V5</t>
  </si>
  <si>
    <t>V7</t>
  </si>
  <si>
    <t>V8</t>
  </si>
  <si>
    <t>V9</t>
  </si>
  <si>
    <t>Hotovost na konci roku </t>
  </si>
  <si>
    <t>Počáteční stav peněžních prostředků k 1.1. </t>
  </si>
  <si>
    <t>V4 až V9</t>
  </si>
  <si>
    <t>- splátka jistiny krátkodobých úvěrů - 8114 </t>
  </si>
  <si>
    <t>- splátka jistiny dlouhodobých úvěrů - 8124 </t>
  </si>
  <si>
    <t>- splátka jistiny krátkodobého dluhopisu - 8112 </t>
  </si>
  <si>
    <t>- splátka jistiny dlouhodobého dluhopisu - 8122</t>
  </si>
  <si>
    <t>B</t>
  </si>
  <si>
    <t xml:space="preserve">Příjmy z financování </t>
  </si>
  <si>
    <t xml:space="preserve">Příjmy z financování celkem </t>
  </si>
  <si>
    <t>C</t>
  </si>
  <si>
    <t>P5 až P10</t>
  </si>
  <si>
    <t xml:space="preserve">Výdaje z financování </t>
  </si>
  <si>
    <t>Hotovost běžného roku bez PS</t>
  </si>
  <si>
    <t>- úvěry krátkodobé /do 1 roku/ - 8113 </t>
  </si>
  <si>
    <t>- příjem z vydání dlouhodobých dluhopisů - 8121 </t>
  </si>
  <si>
    <t>- ostatní (aktivní likvidita)-8118</t>
  </si>
  <si>
    <t>- ostatní (aktivní likvidita)-8117</t>
  </si>
  <si>
    <t>Příjmy celkem (po konsolidaci) ř.4200</t>
  </si>
  <si>
    <t>Výdaje celkem (po konsolidaci) ř.4430</t>
  </si>
  <si>
    <t xml:space="preserve">Znak řádku </t>
  </si>
  <si>
    <t>- příjem z vydání krátkodobých dluhopisů - 8111 </t>
  </si>
  <si>
    <t>- úvěry dlouhodobé - 8123 </t>
  </si>
  <si>
    <t>A+B</t>
  </si>
  <si>
    <t>P-V+/-F</t>
  </si>
  <si>
    <t>P</t>
  </si>
  <si>
    <t>V</t>
  </si>
  <si>
    <t>+F</t>
  </si>
  <si>
    <t>-F</t>
  </si>
  <si>
    <t>Obec: Pastviny</t>
  </si>
  <si>
    <t>2017 traktor, pozemky, 2018 retenční, 2019 hřiště</t>
  </si>
  <si>
    <t>Rozpočtový výhled v tis. Kč na rok 2020 až 2022</t>
  </si>
  <si>
    <t xml:space="preserve">Vyvěšeno: </t>
  </si>
  <si>
    <t xml:space="preserve">Sejmuto: </t>
  </si>
  <si>
    <t>Návrh střednědobého výhledu rozpočtu v tis. Kč na rok 2023 až 2025</t>
  </si>
  <si>
    <t>-</t>
  </si>
  <si>
    <t>2023-MK, retenční nádrž, 2024-2025-kanlaizace</t>
  </si>
  <si>
    <t xml:space="preserve">2023 MK, retenční, nádrž 2024,25 kanalaizace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</si>
</sst>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_K_č"/>
    <numFmt numFmtId="170" formatCode="0_ ;\-0\ "/>
  </numFmts>
  <fonts count="51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sz val="8"/>
      <name val="Arial CE"/>
      <family val="0"/>
    </font>
    <font>
      <b/>
      <sz val="8"/>
      <color indexed="8"/>
      <name val="Arial"/>
      <family val="2"/>
    </font>
    <font>
      <b/>
      <sz val="8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b/>
      <sz val="14"/>
      <color indexed="8"/>
      <name val="Times New Roman"/>
      <family val="1"/>
    </font>
    <font>
      <b/>
      <i/>
      <sz val="10"/>
      <name val="Arial CE"/>
      <family val="0"/>
    </font>
    <font>
      <b/>
      <sz val="11"/>
      <color indexed="8"/>
      <name val="Arial"/>
      <family val="2"/>
    </font>
    <font>
      <sz val="12"/>
      <name val="Arial"/>
      <family val="2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46">
      <alignment/>
      <protection/>
    </xf>
    <xf numFmtId="169" fontId="7" fillId="0" borderId="0" xfId="46" applyNumberFormat="1" applyFont="1">
      <alignment/>
      <protection/>
    </xf>
    <xf numFmtId="49" fontId="2" fillId="0" borderId="0" xfId="46" applyNumberFormat="1">
      <alignment/>
      <protection/>
    </xf>
    <xf numFmtId="0" fontId="4" fillId="0" borderId="0" xfId="46" applyFont="1" applyAlignment="1">
      <alignment vertical="top" wrapText="1"/>
      <protection/>
    </xf>
    <xf numFmtId="0" fontId="2" fillId="0" borderId="0" xfId="46" applyFill="1">
      <alignment/>
      <protection/>
    </xf>
    <xf numFmtId="49" fontId="6" fillId="0" borderId="0" xfId="46" applyNumberFormat="1" applyFont="1" applyFill="1" applyBorder="1" applyAlignment="1">
      <alignment wrapText="1"/>
      <protection/>
    </xf>
    <xf numFmtId="49" fontId="2" fillId="0" borderId="0" xfId="46" applyNumberFormat="1" applyFill="1">
      <alignment/>
      <protection/>
    </xf>
    <xf numFmtId="0" fontId="5" fillId="0" borderId="10" xfId="46" applyFont="1" applyBorder="1" applyAlignment="1">
      <alignment horizontal="center" wrapText="1"/>
      <protection/>
    </xf>
    <xf numFmtId="0" fontId="6" fillId="0" borderId="10" xfId="46" applyFont="1" applyFill="1" applyBorder="1" applyAlignment="1">
      <alignment wrapText="1"/>
      <protection/>
    </xf>
    <xf numFmtId="49" fontId="5" fillId="0" borderId="10" xfId="46" applyNumberFormat="1" applyFont="1" applyBorder="1" applyAlignment="1">
      <alignment wrapText="1"/>
      <protection/>
    </xf>
    <xf numFmtId="164" fontId="7" fillId="0" borderId="10" xfId="46" applyNumberFormat="1" applyFont="1" applyBorder="1">
      <alignment/>
      <protection/>
    </xf>
    <xf numFmtId="164" fontId="2" fillId="0" borderId="0" xfId="46" applyNumberFormat="1">
      <alignment/>
      <protection/>
    </xf>
    <xf numFmtId="0" fontId="8" fillId="0" borderId="10" xfId="46" applyFont="1" applyBorder="1" applyAlignment="1">
      <alignment horizontal="center" wrapText="1"/>
      <protection/>
    </xf>
    <xf numFmtId="49" fontId="8" fillId="0" borderId="10" xfId="46" applyNumberFormat="1" applyFont="1" applyBorder="1" applyAlignment="1">
      <alignment wrapText="1"/>
      <protection/>
    </xf>
    <xf numFmtId="164" fontId="9" fillId="0" borderId="10" xfId="46" applyNumberFormat="1" applyFont="1" applyBorder="1">
      <alignment/>
      <protection/>
    </xf>
    <xf numFmtId="0" fontId="8" fillId="0" borderId="10" xfId="46" applyFont="1" applyBorder="1" applyAlignment="1">
      <alignment horizontal="left" wrapText="1"/>
      <protection/>
    </xf>
    <xf numFmtId="49" fontId="8" fillId="0" borderId="10" xfId="46" applyNumberFormat="1" applyFont="1" applyBorder="1" applyAlignment="1">
      <alignment wrapText="1"/>
      <protection/>
    </xf>
    <xf numFmtId="0" fontId="5" fillId="0" borderId="10" xfId="46" applyFont="1" applyBorder="1" applyAlignment="1">
      <alignment horizontal="center" wrapText="1"/>
      <protection/>
    </xf>
    <xf numFmtId="164" fontId="7" fillId="33" borderId="10" xfId="46" applyNumberFormat="1" applyFont="1" applyFill="1" applyBorder="1">
      <alignment/>
      <protection/>
    </xf>
    <xf numFmtId="0" fontId="8" fillId="33" borderId="10" xfId="46" applyFont="1" applyFill="1" applyBorder="1" applyAlignment="1">
      <alignment wrapText="1"/>
      <protection/>
    </xf>
    <xf numFmtId="49" fontId="8" fillId="33" borderId="10" xfId="46" applyNumberFormat="1" applyFont="1" applyFill="1" applyBorder="1" applyAlignment="1">
      <alignment wrapText="1"/>
      <protection/>
    </xf>
    <xf numFmtId="0" fontId="5" fillId="33" borderId="10" xfId="46" applyFont="1" applyFill="1" applyBorder="1" applyAlignment="1">
      <alignment horizontal="center" wrapText="1"/>
      <protection/>
    </xf>
    <xf numFmtId="170" fontId="11" fillId="0" borderId="10" xfId="46" applyNumberFormat="1" applyFont="1" applyBorder="1">
      <alignment/>
      <protection/>
    </xf>
    <xf numFmtId="0" fontId="13" fillId="0" borderId="0" xfId="46" applyFont="1">
      <alignment/>
      <protection/>
    </xf>
    <xf numFmtId="0" fontId="8" fillId="0" borderId="0" xfId="46" applyFont="1" applyFill="1" applyBorder="1" applyAlignment="1">
      <alignment wrapText="1"/>
      <protection/>
    </xf>
    <xf numFmtId="0" fontId="5" fillId="0" borderId="0" xfId="46" applyFont="1" applyFill="1" applyBorder="1" applyAlignment="1">
      <alignment horizontal="center" wrapText="1"/>
      <protection/>
    </xf>
    <xf numFmtId="49" fontId="8" fillId="0" borderId="0" xfId="46" applyNumberFormat="1" applyFont="1" applyFill="1" applyBorder="1" applyAlignment="1">
      <alignment wrapText="1"/>
      <protection/>
    </xf>
    <xf numFmtId="164" fontId="7" fillId="0" borderId="0" xfId="46" applyNumberFormat="1" applyFont="1" applyFill="1" applyBorder="1">
      <alignment/>
      <protection/>
    </xf>
    <xf numFmtId="49" fontId="8" fillId="0" borderId="10" xfId="46" applyNumberFormat="1" applyFont="1" applyBorder="1" applyAlignment="1">
      <alignment horizontal="center" wrapText="1"/>
      <protection/>
    </xf>
    <xf numFmtId="0" fontId="50" fillId="22" borderId="6" xfId="47" applyFont="1" applyAlignment="1">
      <alignment/>
    </xf>
    <xf numFmtId="0" fontId="16" fillId="0" borderId="0" xfId="46" applyFont="1">
      <alignment/>
      <protection/>
    </xf>
    <xf numFmtId="0" fontId="14" fillId="0" borderId="0" xfId="46" applyFont="1" applyAlignment="1">
      <alignment horizontal="center" vertical="top" wrapText="1"/>
      <protection/>
    </xf>
    <xf numFmtId="49" fontId="8" fillId="0" borderId="11" xfId="46" applyNumberFormat="1" applyFont="1" applyFill="1" applyBorder="1" applyAlignment="1">
      <alignment wrapText="1"/>
      <protection/>
    </xf>
    <xf numFmtId="0" fontId="0" fillId="0" borderId="12" xfId="0" applyFont="1" applyBorder="1" applyAlignment="1">
      <alignment wrapText="1"/>
    </xf>
    <xf numFmtId="0" fontId="8" fillId="0" borderId="11" xfId="46" applyFont="1" applyBorder="1" applyAlignment="1">
      <alignment horizontal="left" wrapText="1"/>
      <protection/>
    </xf>
    <xf numFmtId="0" fontId="0" fillId="0" borderId="12" xfId="0" applyBorder="1" applyAlignment="1">
      <alignment horizontal="left" wrapText="1"/>
    </xf>
    <xf numFmtId="0" fontId="8" fillId="0" borderId="11" xfId="46" applyFont="1" applyFill="1" applyBorder="1" applyAlignment="1">
      <alignment horizontal="left" wrapText="1"/>
      <protection/>
    </xf>
    <xf numFmtId="0" fontId="0" fillId="0" borderId="12" xfId="0" applyFont="1" applyBorder="1" applyAlignment="1">
      <alignment horizontal="left" wrapText="1"/>
    </xf>
    <xf numFmtId="0" fontId="16" fillId="0" borderId="0" xfId="46" applyFont="1" applyFill="1" applyAlignment="1">
      <alignment wrapText="1"/>
      <protection/>
    </xf>
    <xf numFmtId="0" fontId="15" fillId="0" borderId="0" xfId="0" applyFont="1" applyAlignment="1">
      <alignment wrapText="1"/>
    </xf>
    <xf numFmtId="0" fontId="12" fillId="0" borderId="0" xfId="46" applyFont="1" applyAlignment="1">
      <alignment vertical="top" wrapText="1"/>
      <protection/>
    </xf>
    <xf numFmtId="0" fontId="14" fillId="0" borderId="0" xfId="46" applyFont="1" applyAlignment="1">
      <alignment vertical="top" wrapText="1"/>
      <protection/>
    </xf>
    <xf numFmtId="0" fontId="8" fillId="0" borderId="10" xfId="46" applyFont="1" applyBorder="1" applyAlignment="1">
      <alignment horizontal="center" wrapText="1"/>
      <protection/>
    </xf>
    <xf numFmtId="0" fontId="5" fillId="0" borderId="10" xfId="46" applyFont="1" applyBorder="1" applyAlignment="1">
      <alignment wrapText="1"/>
      <protection/>
    </xf>
    <xf numFmtId="164" fontId="11" fillId="0" borderId="10" xfId="46" applyNumberFormat="1" applyFont="1" applyBorder="1" applyAlignment="1">
      <alignment/>
      <protection/>
    </xf>
    <xf numFmtId="0" fontId="10" fillId="0" borderId="0" xfId="46" applyFont="1" applyFill="1" applyAlignment="1">
      <alignment wrapText="1"/>
      <protection/>
    </xf>
    <xf numFmtId="0" fontId="0" fillId="0" borderId="0" xfId="0" applyAlignment="1">
      <alignment wrapText="1"/>
    </xf>
    <xf numFmtId="0" fontId="4" fillId="0" borderId="0" xfId="46" applyFont="1" applyAlignment="1">
      <alignment vertical="top" wrapText="1"/>
      <protection/>
    </xf>
    <xf numFmtId="164" fontId="7" fillId="0" borderId="10" xfId="46" applyNumberFormat="1" applyFont="1" applyBorder="1" applyAlignment="1">
      <alignment horizontal="center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tab_komplet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7.421875" style="1" customWidth="1"/>
    <col min="2" max="2" width="7.8515625" style="1" customWidth="1"/>
    <col min="3" max="3" width="35.57421875" style="3" customWidth="1"/>
    <col min="4" max="4" width="9.57421875" style="12" bestFit="1" customWidth="1"/>
    <col min="5" max="5" width="10.00390625" style="12" bestFit="1" customWidth="1"/>
    <col min="6" max="8" width="9.57421875" style="12" bestFit="1" customWidth="1"/>
    <col min="9" max="9" width="9.28125" style="1" bestFit="1" customWidth="1"/>
    <col min="10" max="16384" width="9.140625" style="1" customWidth="1"/>
  </cols>
  <sheetData>
    <row r="1" spans="1:8" ht="18.75">
      <c r="A1" s="41"/>
      <c r="B1" s="41"/>
      <c r="C1" s="41"/>
      <c r="D1" s="41"/>
      <c r="E1" s="41"/>
      <c r="F1" s="41"/>
      <c r="G1" s="41"/>
      <c r="H1" s="41"/>
    </row>
    <row r="2" spans="1:8" ht="16.5" customHeight="1">
      <c r="A2" s="42" t="s">
        <v>59</v>
      </c>
      <c r="B2" s="42"/>
      <c r="C2" s="42"/>
      <c r="D2" s="42"/>
      <c r="E2" s="42"/>
      <c r="F2" s="42"/>
      <c r="G2" s="42"/>
      <c r="H2" s="42"/>
    </row>
    <row r="3" spans="1:8" ht="16.5" customHeight="1">
      <c r="A3" s="32" t="s">
        <v>64</v>
      </c>
      <c r="B3" s="32"/>
      <c r="C3" s="32"/>
      <c r="D3" s="32"/>
      <c r="E3" s="32"/>
      <c r="F3" s="32"/>
      <c r="G3" s="32"/>
      <c r="H3" s="32"/>
    </row>
    <row r="4" spans="1:8" ht="16.5" customHeight="1">
      <c r="A4" s="4"/>
      <c r="B4" s="4"/>
      <c r="C4" s="4"/>
      <c r="D4" s="4"/>
      <c r="E4" s="4"/>
      <c r="F4" s="4"/>
      <c r="G4" s="4"/>
      <c r="H4" s="4"/>
    </row>
    <row r="5" spans="1:8" ht="12.75">
      <c r="A5" s="43" t="s">
        <v>50</v>
      </c>
      <c r="B5" s="44"/>
      <c r="C5" s="44"/>
      <c r="D5" s="45" t="s">
        <v>0</v>
      </c>
      <c r="E5" s="45"/>
      <c r="F5" s="45"/>
      <c r="G5" s="45"/>
      <c r="H5" s="45"/>
    </row>
    <row r="6" spans="1:8" ht="12.75">
      <c r="A6" s="43"/>
      <c r="B6" s="44"/>
      <c r="C6" s="44"/>
      <c r="D6" s="23">
        <v>2023</v>
      </c>
      <c r="E6" s="23">
        <f>+D6+1</f>
        <v>2024</v>
      </c>
      <c r="F6" s="23">
        <f>+E6+1</f>
        <v>2025</v>
      </c>
      <c r="G6" s="23">
        <f>+F6+1</f>
        <v>2026</v>
      </c>
      <c r="H6" s="23">
        <f>+G6+1</f>
        <v>2027</v>
      </c>
    </row>
    <row r="7" spans="1:8" ht="26.25" customHeight="1">
      <c r="A7" s="9" t="s">
        <v>1</v>
      </c>
      <c r="B7" s="33" t="s">
        <v>31</v>
      </c>
      <c r="C7" s="34"/>
      <c r="D7" s="11">
        <v>18500</v>
      </c>
      <c r="E7" s="11">
        <f>D31</f>
        <v>14949</v>
      </c>
      <c r="F7" s="11">
        <f>E31</f>
        <v>4884</v>
      </c>
      <c r="G7" s="11"/>
      <c r="H7" s="11"/>
    </row>
    <row r="8" spans="1:8" ht="12.75">
      <c r="A8" s="8" t="s">
        <v>2</v>
      </c>
      <c r="B8" s="8" t="s">
        <v>3</v>
      </c>
      <c r="C8" s="10" t="s">
        <v>4</v>
      </c>
      <c r="D8" s="11">
        <v>5937</v>
      </c>
      <c r="E8" s="11">
        <v>6500</v>
      </c>
      <c r="F8" s="11">
        <v>6500</v>
      </c>
      <c r="G8" s="11"/>
      <c r="H8" s="11"/>
    </row>
    <row r="9" spans="1:9" ht="12.75">
      <c r="A9" s="8" t="s">
        <v>5</v>
      </c>
      <c r="B9" s="8" t="s">
        <v>6</v>
      </c>
      <c r="C9" s="10" t="s">
        <v>7</v>
      </c>
      <c r="D9" s="11">
        <v>1204</v>
      </c>
      <c r="E9" s="11">
        <v>1000</v>
      </c>
      <c r="F9" s="11">
        <v>1000</v>
      </c>
      <c r="G9" s="11"/>
      <c r="H9" s="11"/>
      <c r="I9" s="2"/>
    </row>
    <row r="10" spans="1:8" ht="12.75">
      <c r="A10" s="8" t="s">
        <v>8</v>
      </c>
      <c r="B10" s="8" t="s">
        <v>9</v>
      </c>
      <c r="C10" s="10" t="s">
        <v>10</v>
      </c>
      <c r="D10" s="11">
        <v>0</v>
      </c>
      <c r="E10" s="11">
        <v>0</v>
      </c>
      <c r="F10" s="11">
        <v>0</v>
      </c>
      <c r="G10" s="11"/>
      <c r="H10" s="11"/>
    </row>
    <row r="11" spans="1:9" ht="12.75">
      <c r="A11" s="8" t="s">
        <v>11</v>
      </c>
      <c r="B11" s="8" t="s">
        <v>12</v>
      </c>
      <c r="C11" s="10" t="s">
        <v>13</v>
      </c>
      <c r="D11" s="11">
        <v>9000</v>
      </c>
      <c r="E11" s="11">
        <v>50000</v>
      </c>
      <c r="F11" s="11">
        <v>50000</v>
      </c>
      <c r="G11" s="11"/>
      <c r="H11" s="11"/>
      <c r="I11" s="1" t="s">
        <v>66</v>
      </c>
    </row>
    <row r="12" spans="1:8" ht="12.75">
      <c r="A12" s="13" t="s">
        <v>55</v>
      </c>
      <c r="B12" s="18"/>
      <c r="C12" s="14" t="s">
        <v>48</v>
      </c>
      <c r="D12" s="15">
        <f>SUM(D8:D11)</f>
        <v>16141</v>
      </c>
      <c r="E12" s="15">
        <f>SUM(E8:E11)</f>
        <v>57500</v>
      </c>
      <c r="F12" s="15">
        <f>SUM(F8:F11)</f>
        <v>57500</v>
      </c>
      <c r="G12" s="15"/>
      <c r="H12" s="15"/>
    </row>
    <row r="13" spans="1:8" ht="12.75">
      <c r="A13" s="8" t="s">
        <v>19</v>
      </c>
      <c r="B13" s="8" t="s">
        <v>20</v>
      </c>
      <c r="C13" s="10" t="s">
        <v>21</v>
      </c>
      <c r="D13" s="11">
        <v>7373</v>
      </c>
      <c r="E13" s="11">
        <v>7565</v>
      </c>
      <c r="F13" s="11">
        <v>7500</v>
      </c>
      <c r="G13" s="11"/>
      <c r="H13" s="11"/>
    </row>
    <row r="14" spans="1:13" ht="15">
      <c r="A14" s="8" t="s">
        <v>22</v>
      </c>
      <c r="B14" s="8" t="s">
        <v>23</v>
      </c>
      <c r="C14" s="10" t="s">
        <v>24</v>
      </c>
      <c r="D14" s="11">
        <v>12319</v>
      </c>
      <c r="E14" s="11">
        <v>60000</v>
      </c>
      <c r="F14" s="11">
        <v>60000</v>
      </c>
      <c r="G14" s="11"/>
      <c r="H14" s="11"/>
      <c r="I14" s="30" t="s">
        <v>67</v>
      </c>
      <c r="J14" s="30"/>
      <c r="K14" s="30"/>
      <c r="L14" s="30"/>
      <c r="M14" s="30"/>
    </row>
    <row r="15" spans="1:8" ht="12.75">
      <c r="A15" s="13" t="s">
        <v>56</v>
      </c>
      <c r="B15" s="18"/>
      <c r="C15" s="14" t="s">
        <v>49</v>
      </c>
      <c r="D15" s="15">
        <f>SUM(D13:D14)</f>
        <v>19692</v>
      </c>
      <c r="E15" s="15">
        <f>SUM(E13:E14)</f>
        <v>67565</v>
      </c>
      <c r="F15" s="15">
        <f>SUM(F13:F14)</f>
        <v>67500</v>
      </c>
      <c r="G15" s="15"/>
      <c r="H15" s="15"/>
    </row>
    <row r="16" spans="1:8" ht="12.75">
      <c r="A16" s="16"/>
      <c r="B16" s="35" t="s">
        <v>38</v>
      </c>
      <c r="C16" s="36"/>
      <c r="D16" s="15"/>
      <c r="E16" s="15"/>
      <c r="F16" s="15"/>
      <c r="G16" s="15"/>
      <c r="H16" s="15"/>
    </row>
    <row r="17" spans="1:8" ht="12.75">
      <c r="A17" s="8" t="s">
        <v>14</v>
      </c>
      <c r="B17" s="8"/>
      <c r="C17" s="10" t="s">
        <v>44</v>
      </c>
      <c r="D17" s="11">
        <v>0</v>
      </c>
      <c r="E17" s="11">
        <v>0</v>
      </c>
      <c r="F17" s="11">
        <v>0</v>
      </c>
      <c r="G17" s="11"/>
      <c r="H17" s="11"/>
    </row>
    <row r="18" spans="1:8" ht="12.75">
      <c r="A18" s="8" t="s">
        <v>15</v>
      </c>
      <c r="B18" s="8"/>
      <c r="C18" s="10" t="s">
        <v>52</v>
      </c>
      <c r="D18" s="11">
        <v>0</v>
      </c>
      <c r="E18" s="49" t="s">
        <v>65</v>
      </c>
      <c r="F18" s="11">
        <v>10000</v>
      </c>
      <c r="G18" s="11"/>
      <c r="H18" s="11"/>
    </row>
    <row r="19" spans="1:8" ht="12.75">
      <c r="A19" s="8" t="s">
        <v>16</v>
      </c>
      <c r="B19" s="8"/>
      <c r="C19" s="10" t="s">
        <v>51</v>
      </c>
      <c r="D19" s="11">
        <v>0</v>
      </c>
      <c r="E19" s="11">
        <v>0</v>
      </c>
      <c r="F19" s="11">
        <v>0</v>
      </c>
      <c r="G19" s="11"/>
      <c r="H19" s="11"/>
    </row>
    <row r="20" spans="1:8" ht="12.75">
      <c r="A20" s="8" t="s">
        <v>17</v>
      </c>
      <c r="B20" s="8"/>
      <c r="C20" s="10" t="s">
        <v>45</v>
      </c>
      <c r="D20" s="11">
        <v>0</v>
      </c>
      <c r="E20" s="11">
        <v>0</v>
      </c>
      <c r="F20" s="11">
        <v>0</v>
      </c>
      <c r="G20" s="11"/>
      <c r="H20" s="11"/>
    </row>
    <row r="21" spans="1:8" ht="12.75">
      <c r="A21" s="8" t="s">
        <v>18</v>
      </c>
      <c r="B21" s="8"/>
      <c r="C21" s="10" t="s">
        <v>47</v>
      </c>
      <c r="D21" s="11">
        <v>0</v>
      </c>
      <c r="E21" s="11">
        <v>0</v>
      </c>
      <c r="F21" s="11">
        <v>0</v>
      </c>
      <c r="G21" s="11"/>
      <c r="H21" s="11"/>
    </row>
    <row r="22" spans="1:8" ht="12.75">
      <c r="A22" s="29" t="s">
        <v>57</v>
      </c>
      <c r="B22" s="8" t="s">
        <v>41</v>
      </c>
      <c r="C22" s="17" t="s">
        <v>39</v>
      </c>
      <c r="D22" s="11">
        <v>0</v>
      </c>
      <c r="E22" s="49">
        <v>0</v>
      </c>
      <c r="F22" s="11">
        <f>SUM(F17:F21)</f>
        <v>10000</v>
      </c>
      <c r="G22" s="15"/>
      <c r="H22" s="15"/>
    </row>
    <row r="23" spans="1:8" ht="12.75">
      <c r="A23" s="9"/>
      <c r="B23" s="37" t="s">
        <v>42</v>
      </c>
      <c r="C23" s="38"/>
      <c r="D23" s="11">
        <v>0</v>
      </c>
      <c r="E23" s="11"/>
      <c r="F23" s="11"/>
      <c r="G23" s="11"/>
      <c r="H23" s="11"/>
    </row>
    <row r="24" spans="1:8" ht="12.75">
      <c r="A24" s="8" t="s">
        <v>25</v>
      </c>
      <c r="B24" s="8"/>
      <c r="C24" s="10" t="s">
        <v>33</v>
      </c>
      <c r="D24" s="11">
        <v>0</v>
      </c>
      <c r="E24" s="11">
        <v>0</v>
      </c>
      <c r="F24" s="11">
        <v>0</v>
      </c>
      <c r="G24" s="11"/>
      <c r="H24" s="11"/>
    </row>
    <row r="25" spans="1:8" ht="12.75">
      <c r="A25" s="8" t="s">
        <v>26</v>
      </c>
      <c r="B25" s="8"/>
      <c r="C25" s="10" t="s">
        <v>34</v>
      </c>
      <c r="D25" s="11"/>
      <c r="E25" s="11">
        <v>0</v>
      </c>
      <c r="F25" s="11">
        <v>0</v>
      </c>
      <c r="G25" s="11"/>
      <c r="H25" s="11"/>
    </row>
    <row r="26" spans="1:8" ht="12.75">
      <c r="A26" s="8" t="s">
        <v>27</v>
      </c>
      <c r="B26" s="8"/>
      <c r="C26" s="10" t="s">
        <v>35</v>
      </c>
      <c r="D26" s="11">
        <v>0</v>
      </c>
      <c r="E26" s="11">
        <v>0</v>
      </c>
      <c r="F26" s="11">
        <v>0</v>
      </c>
      <c r="G26" s="11"/>
      <c r="H26" s="11"/>
    </row>
    <row r="27" spans="1:8" ht="12.75">
      <c r="A27" s="8" t="s">
        <v>28</v>
      </c>
      <c r="B27" s="8"/>
      <c r="C27" s="10" t="s">
        <v>36</v>
      </c>
      <c r="D27" s="11">
        <v>0</v>
      </c>
      <c r="E27" s="11">
        <v>0</v>
      </c>
      <c r="F27" s="11">
        <v>0</v>
      </c>
      <c r="G27" s="11"/>
      <c r="H27" s="11"/>
    </row>
    <row r="28" spans="1:8" ht="12.75">
      <c r="A28" s="8" t="s">
        <v>29</v>
      </c>
      <c r="B28" s="8"/>
      <c r="C28" s="10" t="s">
        <v>46</v>
      </c>
      <c r="D28" s="11">
        <v>0</v>
      </c>
      <c r="E28" s="11">
        <v>0</v>
      </c>
      <c r="F28" s="11">
        <v>0</v>
      </c>
      <c r="G28" s="11"/>
      <c r="H28" s="11"/>
    </row>
    <row r="29" spans="1:8" ht="12.75">
      <c r="A29" s="29" t="s">
        <v>58</v>
      </c>
      <c r="B29" s="8" t="s">
        <v>32</v>
      </c>
      <c r="C29" s="17" t="s">
        <v>42</v>
      </c>
      <c r="D29" s="15">
        <v>0</v>
      </c>
      <c r="E29" s="15">
        <f>SUM(E24:E28)</f>
        <v>0</v>
      </c>
      <c r="F29" s="15">
        <f>SUM(F24:F28)</f>
        <v>0</v>
      </c>
      <c r="G29" s="15"/>
      <c r="H29" s="15"/>
    </row>
    <row r="30" spans="1:8" ht="12.75">
      <c r="A30" s="20" t="s">
        <v>37</v>
      </c>
      <c r="B30" s="22" t="s">
        <v>54</v>
      </c>
      <c r="C30" s="21" t="s">
        <v>43</v>
      </c>
      <c r="D30" s="19">
        <f>D12-D15+D29</f>
        <v>-3551</v>
      </c>
      <c r="E30" s="19">
        <f>E12-E15+E22-E29</f>
        <v>-10065</v>
      </c>
      <c r="F30" s="19">
        <f>F12-F15+F22-F29</f>
        <v>0</v>
      </c>
      <c r="G30" s="19"/>
      <c r="H30" s="19"/>
    </row>
    <row r="31" spans="1:8" ht="12.75">
      <c r="A31" s="20" t="s">
        <v>40</v>
      </c>
      <c r="B31" s="22" t="s">
        <v>53</v>
      </c>
      <c r="C31" s="21" t="s">
        <v>30</v>
      </c>
      <c r="D31" s="19">
        <f>D7+D30</f>
        <v>14949</v>
      </c>
      <c r="E31" s="19">
        <f>E7+E30</f>
        <v>4884</v>
      </c>
      <c r="F31" s="19">
        <f>F7+F30</f>
        <v>4884</v>
      </c>
      <c r="G31" s="19"/>
      <c r="H31" s="19"/>
    </row>
    <row r="32" spans="1:8" ht="12.75">
      <c r="A32" s="25"/>
      <c r="B32" s="26"/>
      <c r="C32" s="27"/>
      <c r="D32" s="28"/>
      <c r="E32" s="28"/>
      <c r="F32" s="28"/>
      <c r="G32" s="28"/>
      <c r="H32" s="28"/>
    </row>
    <row r="33" ht="15">
      <c r="A33" s="31" t="s">
        <v>62</v>
      </c>
    </row>
    <row r="34" spans="1:8" ht="28.5" customHeight="1">
      <c r="A34" s="39" t="s">
        <v>63</v>
      </c>
      <c r="B34" s="40"/>
      <c r="C34" s="40"/>
      <c r="D34" s="40"/>
      <c r="E34" s="40"/>
      <c r="F34" s="40"/>
      <c r="G34" s="40"/>
      <c r="H34" s="40"/>
    </row>
    <row r="35" spans="1:3" ht="12.75">
      <c r="A35" s="5"/>
      <c r="B35" s="5"/>
      <c r="C35" s="6"/>
    </row>
    <row r="36" spans="1:3" ht="12.75">
      <c r="A36" s="5"/>
      <c r="B36" s="5"/>
      <c r="C36" s="6"/>
    </row>
    <row r="37" spans="1:3" ht="12.75">
      <c r="A37" s="5"/>
      <c r="B37" s="5"/>
      <c r="C37" s="6"/>
    </row>
    <row r="38" spans="1:3" ht="12.75">
      <c r="A38" s="5"/>
      <c r="B38" s="5"/>
      <c r="C38" s="6"/>
    </row>
    <row r="39" spans="1:3" ht="12.75">
      <c r="A39" s="5"/>
      <c r="B39" s="5"/>
      <c r="C39" s="7"/>
    </row>
    <row r="40" spans="1:3" ht="12.75">
      <c r="A40" s="5"/>
      <c r="B40" s="5"/>
      <c r="C40" s="7"/>
    </row>
    <row r="41" spans="1:3" ht="12.75">
      <c r="A41" s="5"/>
      <c r="B41" s="5"/>
      <c r="C41" s="7"/>
    </row>
    <row r="42" spans="1:3" ht="12.75">
      <c r="A42" s="5"/>
      <c r="B42" s="5"/>
      <c r="C42" s="7"/>
    </row>
    <row r="43" spans="1:3" ht="12.75">
      <c r="A43" s="5"/>
      <c r="B43" s="5"/>
      <c r="C43" s="7"/>
    </row>
    <row r="44" spans="1:3" ht="12.75">
      <c r="A44" s="5"/>
      <c r="B44" s="5"/>
      <c r="C44" s="7"/>
    </row>
    <row r="45" spans="1:3" ht="12.75">
      <c r="A45" s="5"/>
      <c r="B45" s="5"/>
      <c r="C45" s="7"/>
    </row>
  </sheetData>
  <sheetProtection/>
  <mergeCells count="10">
    <mergeCell ref="A3:H3"/>
    <mergeCell ref="B7:C7"/>
    <mergeCell ref="B16:C16"/>
    <mergeCell ref="B23:C23"/>
    <mergeCell ref="A34:H34"/>
    <mergeCell ref="A1:H1"/>
    <mergeCell ref="A2:H2"/>
    <mergeCell ref="A5:A6"/>
    <mergeCell ref="B5:C6"/>
    <mergeCell ref="D5:H5"/>
  </mergeCells>
  <printOptions/>
  <pageMargins left="0.787401575" right="0.787401575" top="0.984251969" bottom="0.984251969" header="0.4921259845" footer="0.492125984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7.421875" style="1" customWidth="1"/>
    <col min="2" max="2" width="7.8515625" style="1" customWidth="1"/>
    <col min="3" max="3" width="35.57421875" style="3" customWidth="1"/>
    <col min="4" max="8" width="9.57421875" style="12" bestFit="1" customWidth="1"/>
    <col min="9" max="9" width="9.28125" style="1" bestFit="1" customWidth="1"/>
    <col min="10" max="16384" width="9.140625" style="1" customWidth="1"/>
  </cols>
  <sheetData>
    <row r="1" spans="1:8" ht="18.75">
      <c r="A1" s="41"/>
      <c r="B1" s="41"/>
      <c r="C1" s="41"/>
      <c r="D1" s="41"/>
      <c r="E1" s="41"/>
      <c r="F1" s="41"/>
      <c r="G1" s="41"/>
      <c r="H1" s="41"/>
    </row>
    <row r="2" spans="1:8" ht="16.5" customHeight="1">
      <c r="A2" s="48" t="s">
        <v>59</v>
      </c>
      <c r="B2" s="48"/>
      <c r="C2" s="48"/>
      <c r="D2" s="48"/>
      <c r="E2" s="48"/>
      <c r="F2" s="48"/>
      <c r="G2" s="48"/>
      <c r="H2" s="48"/>
    </row>
    <row r="3" spans="1:8" ht="16.5" customHeight="1">
      <c r="A3" s="48" t="s">
        <v>61</v>
      </c>
      <c r="B3" s="48"/>
      <c r="C3" s="48"/>
      <c r="D3" s="4"/>
      <c r="E3" s="4"/>
      <c r="F3" s="4"/>
      <c r="G3" s="4"/>
      <c r="H3" s="4"/>
    </row>
    <row r="4" spans="1:8" ht="16.5" customHeight="1">
      <c r="A4" s="4"/>
      <c r="B4" s="4"/>
      <c r="C4" s="4"/>
      <c r="D4" s="4"/>
      <c r="E4" s="4"/>
      <c r="F4" s="4"/>
      <c r="G4" s="4"/>
      <c r="H4" s="4"/>
    </row>
    <row r="5" spans="1:8" ht="12.75">
      <c r="A5" s="43" t="s">
        <v>50</v>
      </c>
      <c r="B5" s="44"/>
      <c r="C5" s="44"/>
      <c r="D5" s="45" t="s">
        <v>0</v>
      </c>
      <c r="E5" s="45"/>
      <c r="F5" s="45"/>
      <c r="G5" s="45"/>
      <c r="H5" s="45"/>
    </row>
    <row r="6" spans="1:8" ht="12.75">
      <c r="A6" s="43"/>
      <c r="B6" s="44"/>
      <c r="C6" s="44"/>
      <c r="D6" s="23">
        <v>2020</v>
      </c>
      <c r="E6" s="23">
        <f>+D6+1</f>
        <v>2021</v>
      </c>
      <c r="F6" s="23">
        <f>+E6+1</f>
        <v>2022</v>
      </c>
      <c r="G6" s="23">
        <f>+F6+1</f>
        <v>2023</v>
      </c>
      <c r="H6" s="23">
        <f>+G6+1</f>
        <v>2024</v>
      </c>
    </row>
    <row r="7" spans="1:8" ht="26.25" customHeight="1">
      <c r="A7" s="9" t="s">
        <v>1</v>
      </c>
      <c r="B7" s="33" t="s">
        <v>31</v>
      </c>
      <c r="C7" s="34"/>
      <c r="D7" s="11">
        <v>7200</v>
      </c>
      <c r="E7" s="11">
        <v>6940</v>
      </c>
      <c r="F7" s="11">
        <v>6940</v>
      </c>
      <c r="G7" s="11"/>
      <c r="H7" s="11"/>
    </row>
    <row r="8" spans="1:8" ht="12.75">
      <c r="A8" s="8" t="s">
        <v>2</v>
      </c>
      <c r="B8" s="8" t="s">
        <v>3</v>
      </c>
      <c r="C8" s="10" t="s">
        <v>4</v>
      </c>
      <c r="D8" s="11">
        <v>4500</v>
      </c>
      <c r="E8" s="11">
        <v>4500</v>
      </c>
      <c r="F8" s="11">
        <v>4500</v>
      </c>
      <c r="G8" s="11"/>
      <c r="H8" s="11"/>
    </row>
    <row r="9" spans="1:9" ht="12.75">
      <c r="A9" s="8" t="s">
        <v>5</v>
      </c>
      <c r="B9" s="8" t="s">
        <v>6</v>
      </c>
      <c r="C9" s="10" t="s">
        <v>7</v>
      </c>
      <c r="D9" s="11">
        <v>500</v>
      </c>
      <c r="E9" s="11">
        <v>500</v>
      </c>
      <c r="F9" s="11">
        <v>500</v>
      </c>
      <c r="G9" s="11"/>
      <c r="H9" s="11"/>
      <c r="I9" s="2"/>
    </row>
    <row r="10" spans="1:8" ht="12.75">
      <c r="A10" s="8" t="s">
        <v>8</v>
      </c>
      <c r="B10" s="8" t="s">
        <v>9</v>
      </c>
      <c r="C10" s="10" t="s">
        <v>10</v>
      </c>
      <c r="D10" s="11">
        <v>10</v>
      </c>
      <c r="E10" s="11">
        <v>0</v>
      </c>
      <c r="F10" s="11">
        <v>0</v>
      </c>
      <c r="G10" s="11"/>
      <c r="H10" s="11"/>
    </row>
    <row r="11" spans="1:8" ht="12.75">
      <c r="A11" s="8" t="s">
        <v>11</v>
      </c>
      <c r="B11" s="8" t="s">
        <v>12</v>
      </c>
      <c r="C11" s="10" t="s">
        <v>13</v>
      </c>
      <c r="D11" s="11">
        <v>500</v>
      </c>
      <c r="E11" s="11">
        <v>2500</v>
      </c>
      <c r="F11" s="11">
        <v>1200</v>
      </c>
      <c r="G11" s="11"/>
      <c r="H11" s="11"/>
    </row>
    <row r="12" spans="1:8" ht="12.75">
      <c r="A12" s="13" t="s">
        <v>55</v>
      </c>
      <c r="B12" s="18"/>
      <c r="C12" s="14" t="s">
        <v>48</v>
      </c>
      <c r="D12" s="15">
        <f>SUM(D8:D11)</f>
        <v>5510</v>
      </c>
      <c r="E12" s="15">
        <f>SUM(E8:E11)</f>
        <v>7500</v>
      </c>
      <c r="F12" s="15">
        <f>SUM(F8:F11)</f>
        <v>6200</v>
      </c>
      <c r="G12" s="15"/>
      <c r="H12" s="15"/>
    </row>
    <row r="13" spans="1:8" ht="12.75">
      <c r="A13" s="8" t="s">
        <v>19</v>
      </c>
      <c r="B13" s="8" t="s">
        <v>20</v>
      </c>
      <c r="C13" s="10" t="s">
        <v>21</v>
      </c>
      <c r="D13" s="11">
        <v>5000</v>
      </c>
      <c r="E13" s="11">
        <v>5000</v>
      </c>
      <c r="F13" s="11">
        <v>5000</v>
      </c>
      <c r="G13" s="11"/>
      <c r="H13" s="11"/>
    </row>
    <row r="14" spans="1:13" ht="15">
      <c r="A14" s="8" t="s">
        <v>22</v>
      </c>
      <c r="B14" s="8" t="s">
        <v>23</v>
      </c>
      <c r="C14" s="10" t="s">
        <v>24</v>
      </c>
      <c r="D14" s="11">
        <v>560</v>
      </c>
      <c r="E14" s="11">
        <v>2500</v>
      </c>
      <c r="F14" s="11">
        <v>1000</v>
      </c>
      <c r="G14" s="11"/>
      <c r="H14" s="11"/>
      <c r="I14" s="30" t="s">
        <v>60</v>
      </c>
      <c r="J14" s="30"/>
      <c r="K14" s="30"/>
      <c r="L14" s="30"/>
      <c r="M14" s="30"/>
    </row>
    <row r="15" spans="1:8" ht="12.75">
      <c r="A15" s="13" t="s">
        <v>56</v>
      </c>
      <c r="B15" s="18"/>
      <c r="C15" s="14" t="s">
        <v>49</v>
      </c>
      <c r="D15" s="15">
        <f>SUM(D13:D14)</f>
        <v>5560</v>
      </c>
      <c r="E15" s="15">
        <f>SUM(E13:E14)</f>
        <v>7500</v>
      </c>
      <c r="F15" s="15">
        <f>SUM(F13:F14)</f>
        <v>6000</v>
      </c>
      <c r="G15" s="15"/>
      <c r="H15" s="15"/>
    </row>
    <row r="16" spans="1:8" ht="12.75">
      <c r="A16" s="16"/>
      <c r="B16" s="35" t="s">
        <v>38</v>
      </c>
      <c r="C16" s="36"/>
      <c r="D16" s="15"/>
      <c r="E16" s="15"/>
      <c r="F16" s="15"/>
      <c r="G16" s="15"/>
      <c r="H16" s="15"/>
    </row>
    <row r="17" spans="1:8" ht="12.75">
      <c r="A17" s="8" t="s">
        <v>14</v>
      </c>
      <c r="B17" s="8"/>
      <c r="C17" s="10" t="s">
        <v>44</v>
      </c>
      <c r="D17" s="11">
        <v>0</v>
      </c>
      <c r="E17" s="11">
        <v>0</v>
      </c>
      <c r="F17" s="11">
        <v>0</v>
      </c>
      <c r="G17" s="11"/>
      <c r="H17" s="11"/>
    </row>
    <row r="18" spans="1:8" ht="12.75">
      <c r="A18" s="8" t="s">
        <v>15</v>
      </c>
      <c r="B18" s="8"/>
      <c r="C18" s="10" t="s">
        <v>52</v>
      </c>
      <c r="D18" s="11">
        <v>0</v>
      </c>
      <c r="E18" s="11">
        <v>0</v>
      </c>
      <c r="F18" s="11">
        <v>0</v>
      </c>
      <c r="G18" s="11"/>
      <c r="H18" s="11"/>
    </row>
    <row r="19" spans="1:8" ht="12.75">
      <c r="A19" s="8" t="s">
        <v>16</v>
      </c>
      <c r="B19" s="8"/>
      <c r="C19" s="10" t="s">
        <v>51</v>
      </c>
      <c r="D19" s="11">
        <v>0</v>
      </c>
      <c r="E19" s="11">
        <v>0</v>
      </c>
      <c r="F19" s="11">
        <v>0</v>
      </c>
      <c r="G19" s="11"/>
      <c r="H19" s="11"/>
    </row>
    <row r="20" spans="1:8" ht="12.75">
      <c r="A20" s="8" t="s">
        <v>17</v>
      </c>
      <c r="B20" s="8"/>
      <c r="C20" s="10" t="s">
        <v>45</v>
      </c>
      <c r="D20" s="11">
        <v>0</v>
      </c>
      <c r="E20" s="11">
        <v>0</v>
      </c>
      <c r="F20" s="11">
        <v>0</v>
      </c>
      <c r="G20" s="11"/>
      <c r="H20" s="11"/>
    </row>
    <row r="21" spans="1:8" ht="12.75">
      <c r="A21" s="8" t="s">
        <v>18</v>
      </c>
      <c r="B21" s="8"/>
      <c r="C21" s="10" t="s">
        <v>47</v>
      </c>
      <c r="D21" s="11">
        <v>0</v>
      </c>
      <c r="E21" s="11">
        <v>0</v>
      </c>
      <c r="F21" s="11">
        <v>0</v>
      </c>
      <c r="G21" s="11"/>
      <c r="H21" s="11"/>
    </row>
    <row r="22" spans="1:8" ht="12.75">
      <c r="A22" s="29" t="s">
        <v>57</v>
      </c>
      <c r="B22" s="8" t="s">
        <v>41</v>
      </c>
      <c r="C22" s="17" t="s">
        <v>39</v>
      </c>
      <c r="D22" s="11">
        <v>0</v>
      </c>
      <c r="E22" s="11">
        <v>0</v>
      </c>
      <c r="F22" s="11">
        <v>0</v>
      </c>
      <c r="G22" s="15"/>
      <c r="H22" s="15"/>
    </row>
    <row r="23" spans="1:8" ht="12.75">
      <c r="A23" s="9"/>
      <c r="B23" s="37" t="s">
        <v>42</v>
      </c>
      <c r="C23" s="38"/>
      <c r="D23" s="11"/>
      <c r="E23" s="11"/>
      <c r="F23" s="11"/>
      <c r="G23" s="11"/>
      <c r="H23" s="11"/>
    </row>
    <row r="24" spans="1:8" ht="12.75">
      <c r="A24" s="8" t="s">
        <v>25</v>
      </c>
      <c r="B24" s="8"/>
      <c r="C24" s="10" t="s">
        <v>33</v>
      </c>
      <c r="D24" s="11">
        <v>0</v>
      </c>
      <c r="E24" s="11">
        <v>0</v>
      </c>
      <c r="F24" s="11">
        <v>0</v>
      </c>
      <c r="G24" s="11"/>
      <c r="H24" s="11"/>
    </row>
    <row r="25" spans="1:8" ht="12.75">
      <c r="A25" s="8" t="s">
        <v>26</v>
      </c>
      <c r="B25" s="8"/>
      <c r="C25" s="10" t="s">
        <v>34</v>
      </c>
      <c r="D25" s="11">
        <v>210</v>
      </c>
      <c r="E25" s="11">
        <v>0</v>
      </c>
      <c r="F25" s="11">
        <v>0</v>
      </c>
      <c r="G25" s="11"/>
      <c r="H25" s="11"/>
    </row>
    <row r="26" spans="1:8" ht="12.75">
      <c r="A26" s="8" t="s">
        <v>27</v>
      </c>
      <c r="B26" s="8"/>
      <c r="C26" s="10" t="s">
        <v>35</v>
      </c>
      <c r="D26" s="11">
        <v>0</v>
      </c>
      <c r="E26" s="11">
        <v>0</v>
      </c>
      <c r="F26" s="11">
        <v>0</v>
      </c>
      <c r="G26" s="11"/>
      <c r="H26" s="11"/>
    </row>
    <row r="27" spans="1:8" ht="12.75">
      <c r="A27" s="8" t="s">
        <v>28</v>
      </c>
      <c r="B27" s="8"/>
      <c r="C27" s="10" t="s">
        <v>36</v>
      </c>
      <c r="D27" s="11">
        <v>0</v>
      </c>
      <c r="E27" s="11">
        <v>0</v>
      </c>
      <c r="F27" s="11">
        <v>0</v>
      </c>
      <c r="G27" s="11"/>
      <c r="H27" s="11"/>
    </row>
    <row r="28" spans="1:8" ht="12.75">
      <c r="A28" s="8" t="s">
        <v>29</v>
      </c>
      <c r="B28" s="8"/>
      <c r="C28" s="10" t="s">
        <v>46</v>
      </c>
      <c r="D28" s="11">
        <v>0</v>
      </c>
      <c r="E28" s="11">
        <v>0</v>
      </c>
      <c r="F28" s="11">
        <v>0</v>
      </c>
      <c r="G28" s="11"/>
      <c r="H28" s="11"/>
    </row>
    <row r="29" spans="1:8" ht="12.75">
      <c r="A29" s="29" t="s">
        <v>58</v>
      </c>
      <c r="B29" s="8" t="s">
        <v>32</v>
      </c>
      <c r="C29" s="17" t="s">
        <v>42</v>
      </c>
      <c r="D29" s="15">
        <v>-210</v>
      </c>
      <c r="E29" s="15">
        <v>0</v>
      </c>
      <c r="F29" s="15">
        <v>0</v>
      </c>
      <c r="G29" s="15"/>
      <c r="H29" s="15"/>
    </row>
    <row r="30" spans="1:8" ht="12.75">
      <c r="A30" s="20" t="s">
        <v>37</v>
      </c>
      <c r="B30" s="22" t="s">
        <v>54</v>
      </c>
      <c r="C30" s="21" t="s">
        <v>43</v>
      </c>
      <c r="D30" s="19">
        <f>D12-D15+D29</f>
        <v>-260</v>
      </c>
      <c r="E30" s="19">
        <f>E12-E15</f>
        <v>0</v>
      </c>
      <c r="F30" s="19">
        <f>F12-F15</f>
        <v>200</v>
      </c>
      <c r="G30" s="19"/>
      <c r="H30" s="19"/>
    </row>
    <row r="31" spans="1:8" ht="12.75">
      <c r="A31" s="20" t="s">
        <v>40</v>
      </c>
      <c r="B31" s="22" t="s">
        <v>53</v>
      </c>
      <c r="C31" s="21" t="s">
        <v>30</v>
      </c>
      <c r="D31" s="19">
        <v>6940</v>
      </c>
      <c r="E31" s="19">
        <v>6940</v>
      </c>
      <c r="F31" s="19">
        <v>7140</v>
      </c>
      <c r="G31" s="19"/>
      <c r="H31" s="19"/>
    </row>
    <row r="32" spans="1:8" ht="12.75">
      <c r="A32" s="25"/>
      <c r="B32" s="26"/>
      <c r="C32" s="27"/>
      <c r="D32" s="28"/>
      <c r="E32" s="28"/>
      <c r="F32" s="28"/>
      <c r="G32" s="28"/>
      <c r="H32" s="28"/>
    </row>
    <row r="33" ht="12.75">
      <c r="A33" s="24"/>
    </row>
    <row r="34" spans="1:8" ht="28.5" customHeight="1">
      <c r="A34" s="46"/>
      <c r="B34" s="47"/>
      <c r="C34" s="47"/>
      <c r="D34" s="47"/>
      <c r="E34" s="47"/>
      <c r="F34" s="47"/>
      <c r="G34" s="47"/>
      <c r="H34" s="47"/>
    </row>
    <row r="35" spans="1:3" ht="12.75">
      <c r="A35" s="5"/>
      <c r="B35" s="5"/>
      <c r="C35" s="6"/>
    </row>
    <row r="36" spans="1:3" ht="12.75">
      <c r="A36" s="5"/>
      <c r="B36" s="5"/>
      <c r="C36" s="6"/>
    </row>
    <row r="37" spans="1:3" ht="12.75">
      <c r="A37" s="5"/>
      <c r="B37" s="5"/>
      <c r="C37" s="6"/>
    </row>
    <row r="38" spans="1:3" ht="12.75">
      <c r="A38" s="5"/>
      <c r="B38" s="5"/>
      <c r="C38" s="6"/>
    </row>
    <row r="39" spans="1:3" ht="12.75">
      <c r="A39" s="5"/>
      <c r="B39" s="5"/>
      <c r="C39" s="7"/>
    </row>
    <row r="40" spans="1:3" ht="12.75">
      <c r="A40" s="5"/>
      <c r="B40" s="5"/>
      <c r="C40" s="7"/>
    </row>
    <row r="41" spans="1:3" ht="12.75">
      <c r="A41" s="5"/>
      <c r="B41" s="5"/>
      <c r="C41" s="7"/>
    </row>
    <row r="42" spans="1:3" ht="12.75">
      <c r="A42" s="5"/>
      <c r="B42" s="5"/>
      <c r="C42" s="7"/>
    </row>
    <row r="43" spans="1:3" ht="12.75">
      <c r="A43" s="5"/>
      <c r="B43" s="5"/>
      <c r="C43" s="7"/>
    </row>
    <row r="44" spans="1:3" ht="12.75">
      <c r="A44" s="5"/>
      <c r="B44" s="5"/>
      <c r="C44" s="7"/>
    </row>
    <row r="45" spans="1:3" ht="12.75">
      <c r="A45" s="5"/>
      <c r="B45" s="5"/>
      <c r="C45" s="7"/>
    </row>
  </sheetData>
  <sheetProtection/>
  <mergeCells count="10">
    <mergeCell ref="B7:C7"/>
    <mergeCell ref="B16:C16"/>
    <mergeCell ref="B23:C23"/>
    <mergeCell ref="A34:H34"/>
    <mergeCell ref="A1:H1"/>
    <mergeCell ref="A2:H2"/>
    <mergeCell ref="A3:C3"/>
    <mergeCell ref="A5:A6"/>
    <mergeCell ref="B5:C6"/>
    <mergeCell ref="D5:H5"/>
  </mergeCells>
  <printOptions/>
  <pageMargins left="0.787401575" right="0.787401575" top="0.984251969" bottom="0.984251969" header="0.4921259845" footer="0.492125984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</dc:creator>
  <cp:keywords/>
  <dc:description/>
  <cp:lastModifiedBy>Pastviny</cp:lastModifiedBy>
  <cp:lastPrinted>2021-12-01T14:10:14Z</cp:lastPrinted>
  <dcterms:created xsi:type="dcterms:W3CDTF">2005-10-10T12:50:52Z</dcterms:created>
  <dcterms:modified xsi:type="dcterms:W3CDTF">2022-11-30T13:31:27Z</dcterms:modified>
  <cp:category/>
  <cp:version/>
  <cp:contentType/>
  <cp:contentStatus/>
</cp:coreProperties>
</file>